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სპეც ფეხსაცმელები\"/>
    </mc:Choice>
  </mc:AlternateContent>
  <bookViews>
    <workbookView xWindow="0" yWindow="0" windowWidth="28800" windowHeight="12336"/>
  </bookViews>
  <sheets>
    <sheet name="სპეც ფეხსაცმელები " sheetId="3" r:id="rId1"/>
    <sheet name="ზომები" sheetId="4" r:id="rId2"/>
  </sheets>
  <definedNames>
    <definedName name="_xlnm._FilterDatabase" localSheetId="0" hidden="1">'სპეც ფეხსაცმელები '!$A$2:$E$8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  <c r="D39" i="4"/>
  <c r="D38" i="4"/>
  <c r="D37" i="4"/>
  <c r="D36" i="4"/>
  <c r="D35" i="4"/>
  <c r="D20" i="4"/>
  <c r="D19" i="4"/>
  <c r="D18" i="4"/>
  <c r="D17" i="4"/>
  <c r="D16" i="4"/>
  <c r="D15" i="4"/>
  <c r="D26" i="4"/>
  <c r="D27" i="4"/>
  <c r="D28" i="4"/>
  <c r="D29" i="4"/>
  <c r="D30" i="4"/>
  <c r="D25" i="4"/>
  <c r="D6" i="4"/>
  <c r="D7" i="4"/>
  <c r="D8" i="4"/>
  <c r="D9" i="4"/>
  <c r="D10" i="4"/>
  <c r="L5" i="4"/>
  <c r="D5" i="4" s="1"/>
  <c r="F3" i="3" l="1"/>
  <c r="D4" i="3" l="1"/>
  <c r="D5" i="3"/>
  <c r="D6" i="3"/>
  <c r="D7" i="3"/>
  <c r="D8" i="3"/>
  <c r="D3" i="3"/>
</calcChain>
</file>

<file path=xl/sharedStrings.xml><?xml version="1.0" encoding="utf-8"?>
<sst xmlns="http://schemas.openxmlformats.org/spreadsheetml/2006/main" count="74" uniqueCount="28">
  <si>
    <t>N</t>
  </si>
  <si>
    <t>დასახელება</t>
  </si>
  <si>
    <t>დამატებითი აღწერილობა</t>
  </si>
  <si>
    <t>რ-ბა</t>
  </si>
  <si>
    <t>განზ.</t>
  </si>
  <si>
    <t>სპეც. ფეხსაცმელი</t>
  </si>
  <si>
    <t>წყვილი</t>
  </si>
  <si>
    <t>რეზინის ჩექმა დაბალყელიანი</t>
  </si>
  <si>
    <t>რეზინის ჩექმა მაღალყელიანი</t>
  </si>
  <si>
    <t xml:space="preserve">მყარი მიმაგრებით, სქელი რეზინით </t>
  </si>
  <si>
    <t>წყალგაუმტარი კომბინიზონი</t>
  </si>
  <si>
    <t>ცალი</t>
  </si>
  <si>
    <t>წაღები ლითონის ცხვირით</t>
  </si>
  <si>
    <r>
      <rPr>
        <sz val="12"/>
        <color theme="1"/>
        <rFont val="Arial"/>
        <family val="2"/>
      </rPr>
      <t xml:space="preserve">EN ISO 20345 ან ANSI Z41-1; დაცვის ხარისხი S3. </t>
    </r>
    <r>
      <rPr>
        <sz val="12"/>
        <color theme="1"/>
        <rFont val="Calibri"/>
        <family val="2"/>
        <scheme val="minor"/>
      </rPr>
      <t xml:space="preserve">მაღალყელიანი სპეცფეხსაცმელი.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ენა - წყალგამძელ ტყავი; სარჩული - არამოქსოვილი, სუნთქვადი.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ფეხსაცმელი თასმებზე;  </t>
    </r>
  </si>
  <si>
    <t xml:space="preserve">შემდუღებლის სპეცფეხსაცმელი - ცეცხლგამძლე, მაღალყელიანი, თასმების გარეშე, დათბილვის გარეშე. EN ISO 20345 ან ANSI Z41-1; დაცვის ხარისხი S3.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</t>
  </si>
  <si>
    <t xml:space="preserve">მყარი მიმაგრებით, სქელი რეზინით, </t>
  </si>
  <si>
    <t xml:space="preserve">EN 943-1 (Chemical protective clothing); EN 13832-3; სახიფათო ქიმიური ნივთიერების მედეგობით. ფეხსაცმლის ცხვირი და ქუსლი დაცული რკინით, ტენიოანობისგან დამცავი ფუნქციით, მარტივად რეცხვადი, რეზინა - 30 %-ზე მეტი PVC/ნიტილი. მოცურების საწინააღმდეგო - სტანდარეტების -  EN 13287 SRA და SATRA TM144 შესაბამისად. მაღალყელიანი და გაჭრა/დაზიანებისგან დაცული. ქროლის მიმართ მდგრადი, სითბოსა და ყინვის მიმართ მდგრადი, ენერგიის ამსხლეტი. </t>
  </si>
  <si>
    <r>
      <rPr>
        <sz val="12"/>
        <color theme="1"/>
        <rFont val="Arial"/>
        <family val="2"/>
      </rPr>
      <t xml:space="preserve">EN ISO 20345 ან ANSI Z41-1; დაცვის ხარისხი S5. </t>
    </r>
    <r>
      <rPr>
        <sz val="12"/>
        <color theme="1"/>
        <rFont val="Calibri"/>
        <family val="2"/>
        <scheme val="minor"/>
      </rPr>
      <t xml:space="preserve">მაღალყელიანი რეზინის ჩექმა (ბოტი). ზედაპირი - წყალმედეგი, რკინის დამცავი ცხვირით და რკინის დამცავი საქუსარით. რკინით დაცული ფრაგმენტები - რბილი, გასქელებული. სარჩული - არამოქსოვილი, სუნთქვადი. ძირი - ანტი პორფირაციული,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გამძლე. ქუსლი - ამორტიზებული (ენერგიის მშთანთქმელი). </t>
    </r>
  </si>
  <si>
    <t xml:space="preserve">GWP </t>
  </si>
  <si>
    <t xml:space="preserve">რეზინის ჩექმა მქლორავებისათვის </t>
  </si>
  <si>
    <t xml:space="preserve">RWC </t>
  </si>
  <si>
    <t>0</t>
  </si>
  <si>
    <t xml:space="preserve">GST </t>
  </si>
  <si>
    <t xml:space="preserve">SENG </t>
  </si>
  <si>
    <t xml:space="preserve"> 2021 წლის სატენდერო პოზიციები და რაოდენობები</t>
  </si>
  <si>
    <t>რაოდ</t>
  </si>
  <si>
    <t xml:space="preserve">ზომები და რაოდენობა </t>
  </si>
  <si>
    <t>ზომები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</si>
</sst>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0" xfId="0" applyFont="1"/>
    <xf numFmtId="0" fontId="9" fillId="0" borderId="1" xfId="0" applyFont="1" applyBorder="1"/>
    <xf numFmtId="3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292100</xdr:colOff>
      <xdr:row>2</xdr:row>
      <xdr:rowOff>228600</xdr:rowOff>
    </xdr:from>
    <xdr:to>
      <xdr:col>22</xdr:col>
      <xdr:colOff>2206410</xdr:colOff>
      <xdr:row>2</xdr:row>
      <xdr:rowOff>1569836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89900" y="1562100"/>
          <a:ext cx="1914310" cy="1341236"/>
        </a:xfrm>
        <a:prstGeom prst="rect">
          <a:avLst/>
        </a:prstGeom>
      </xdr:spPr>
    </xdr:pic>
    <xdr:clientData/>
  </xdr:twoCellAnchor>
  <xdr:twoCellAnchor editAs="oneCell">
    <xdr:from>
      <xdr:col>22</xdr:col>
      <xdr:colOff>508000</xdr:colOff>
      <xdr:row>3</xdr:row>
      <xdr:rowOff>152400</xdr:rowOff>
    </xdr:from>
    <xdr:to>
      <xdr:col>22</xdr:col>
      <xdr:colOff>1709016</xdr:colOff>
      <xdr:row>3</xdr:row>
      <xdr:rowOff>1457057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05800" y="3429000"/>
          <a:ext cx="1201016" cy="1304657"/>
        </a:xfrm>
        <a:prstGeom prst="rect">
          <a:avLst/>
        </a:prstGeom>
      </xdr:spPr>
    </xdr:pic>
    <xdr:clientData/>
  </xdr:twoCellAnchor>
  <xdr:twoCellAnchor editAs="oneCell">
    <xdr:from>
      <xdr:col>22</xdr:col>
      <xdr:colOff>533400</xdr:colOff>
      <xdr:row>4</xdr:row>
      <xdr:rowOff>76200</xdr:rowOff>
    </xdr:from>
    <xdr:to>
      <xdr:col>22</xdr:col>
      <xdr:colOff>2063629</xdr:colOff>
      <xdr:row>4</xdr:row>
      <xdr:rowOff>1454015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031200" y="5105400"/>
          <a:ext cx="1530229" cy="1377815"/>
        </a:xfrm>
        <a:prstGeom prst="rect">
          <a:avLst/>
        </a:prstGeom>
      </xdr:spPr>
    </xdr:pic>
    <xdr:clientData/>
  </xdr:twoCellAnchor>
  <xdr:twoCellAnchor editAs="oneCell">
    <xdr:from>
      <xdr:col>22</xdr:col>
      <xdr:colOff>596900</xdr:colOff>
      <xdr:row>4</xdr:row>
      <xdr:rowOff>1447800</xdr:rowOff>
    </xdr:from>
    <xdr:to>
      <xdr:col>22</xdr:col>
      <xdr:colOff>2102743</xdr:colOff>
      <xdr:row>6</xdr:row>
      <xdr:rowOff>1146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094700" y="6477000"/>
          <a:ext cx="1505843" cy="1499746"/>
        </a:xfrm>
        <a:prstGeom prst="rect">
          <a:avLst/>
        </a:prstGeom>
      </xdr:spPr>
    </xdr:pic>
    <xdr:clientData/>
  </xdr:twoCellAnchor>
  <xdr:twoCellAnchor editAs="oneCell">
    <xdr:from>
      <xdr:col>22</xdr:col>
      <xdr:colOff>622300</xdr:colOff>
      <xdr:row>6</xdr:row>
      <xdr:rowOff>88900</xdr:rowOff>
    </xdr:from>
    <xdr:to>
      <xdr:col>22</xdr:col>
      <xdr:colOff>2030598</xdr:colOff>
      <xdr:row>6</xdr:row>
      <xdr:rowOff>1485005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120100" y="8064500"/>
          <a:ext cx="1408298" cy="1396105"/>
        </a:xfrm>
        <a:prstGeom prst="rect">
          <a:avLst/>
        </a:prstGeom>
      </xdr:spPr>
    </xdr:pic>
    <xdr:clientData/>
  </xdr:twoCellAnchor>
  <xdr:twoCellAnchor editAs="oneCell">
    <xdr:from>
      <xdr:col>22</xdr:col>
      <xdr:colOff>698500</xdr:colOff>
      <xdr:row>7</xdr:row>
      <xdr:rowOff>203200</xdr:rowOff>
    </xdr:from>
    <xdr:to>
      <xdr:col>22</xdr:col>
      <xdr:colOff>1713537</xdr:colOff>
      <xdr:row>7</xdr:row>
      <xdr:rowOff>1741136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196300" y="9867900"/>
          <a:ext cx="1015037" cy="1537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8"/>
  <sheetViews>
    <sheetView tabSelected="1" topLeftCell="A6" zoomScale="60" zoomScaleNormal="60" workbookViewId="0">
      <selection activeCell="V15" sqref="V15"/>
    </sheetView>
  </sheetViews>
  <sheetFormatPr defaultRowHeight="14.4" x14ac:dyDescent="0.3"/>
  <cols>
    <col min="1" max="1" width="4.5546875" customWidth="1"/>
    <col min="2" max="2" width="48.88671875" customWidth="1"/>
    <col min="3" max="3" width="76.33203125" customWidth="1"/>
    <col min="4" max="4" width="9.109375" style="1"/>
    <col min="23" max="23" width="36.33203125" customWidth="1"/>
  </cols>
  <sheetData>
    <row r="1" spans="1:22" ht="52.5" customHeight="1" thickBot="1" x14ac:dyDescent="0.35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41" t="s">
        <v>27</v>
      </c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</row>
    <row r="2" spans="1:22" s="22" customFormat="1" ht="53.25" customHeight="1" x14ac:dyDescent="0.3">
      <c r="A2" s="13" t="s">
        <v>0</v>
      </c>
      <c r="B2" s="14" t="s">
        <v>1</v>
      </c>
      <c r="C2" s="14" t="s">
        <v>2</v>
      </c>
      <c r="D2" s="17" t="s">
        <v>3</v>
      </c>
      <c r="E2" s="14" t="s">
        <v>4</v>
      </c>
      <c r="F2" s="14" t="s">
        <v>18</v>
      </c>
      <c r="G2" s="14" t="s">
        <v>20</v>
      </c>
      <c r="H2" s="14" t="s">
        <v>22</v>
      </c>
      <c r="I2" s="15" t="s">
        <v>23</v>
      </c>
      <c r="J2" s="13">
        <v>36</v>
      </c>
      <c r="K2" s="14">
        <v>37</v>
      </c>
      <c r="L2" s="14">
        <v>38</v>
      </c>
      <c r="M2" s="14">
        <v>39</v>
      </c>
      <c r="N2" s="14">
        <v>40</v>
      </c>
      <c r="O2" s="14">
        <v>41</v>
      </c>
      <c r="P2" s="14">
        <v>42</v>
      </c>
      <c r="Q2" s="14">
        <v>43</v>
      </c>
      <c r="R2" s="14">
        <v>44</v>
      </c>
      <c r="S2" s="14">
        <v>45</v>
      </c>
      <c r="T2" s="14">
        <v>46</v>
      </c>
      <c r="U2" s="14">
        <v>47</v>
      </c>
      <c r="V2" s="15">
        <v>48</v>
      </c>
    </row>
    <row r="3" spans="1:22" s="21" customFormat="1" ht="153" customHeight="1" x14ac:dyDescent="0.3">
      <c r="A3" s="7">
        <v>1</v>
      </c>
      <c r="B3" s="4" t="s">
        <v>5</v>
      </c>
      <c r="C3" s="5" t="s">
        <v>13</v>
      </c>
      <c r="D3" s="2">
        <f>F3+G3+H3+I3</f>
        <v>2394</v>
      </c>
      <c r="E3" s="3" t="s">
        <v>6</v>
      </c>
      <c r="F3" s="16">
        <f>2+2135</f>
        <v>2137</v>
      </c>
      <c r="G3" s="16">
        <v>210</v>
      </c>
      <c r="H3" s="16">
        <v>41</v>
      </c>
      <c r="I3" s="18">
        <v>6</v>
      </c>
      <c r="J3" s="38">
        <v>1</v>
      </c>
      <c r="K3" s="40">
        <v>0</v>
      </c>
      <c r="L3" s="40">
        <v>3</v>
      </c>
      <c r="M3" s="40">
        <v>10</v>
      </c>
      <c r="N3" s="40">
        <v>111</v>
      </c>
      <c r="O3" s="40">
        <v>282</v>
      </c>
      <c r="P3" s="40">
        <v>606</v>
      </c>
      <c r="Q3" s="40">
        <v>726</v>
      </c>
      <c r="R3" s="40">
        <v>381</v>
      </c>
      <c r="S3" s="40">
        <v>190</v>
      </c>
      <c r="T3" s="40">
        <v>68</v>
      </c>
      <c r="U3" s="40">
        <v>14</v>
      </c>
      <c r="V3" s="44">
        <v>2</v>
      </c>
    </row>
    <row r="4" spans="1:22" s="21" customFormat="1" ht="138" customHeight="1" x14ac:dyDescent="0.3">
      <c r="A4" s="7">
        <v>2</v>
      </c>
      <c r="B4" s="4" t="s">
        <v>7</v>
      </c>
      <c r="C4" s="5" t="s">
        <v>17</v>
      </c>
      <c r="D4" s="2">
        <f t="shared" ref="D4:D8" si="0">F4+G4+H4+I4</f>
        <v>1355</v>
      </c>
      <c r="E4" s="3" t="s">
        <v>6</v>
      </c>
      <c r="F4" s="16">
        <v>1200</v>
      </c>
      <c r="G4" s="16">
        <v>113</v>
      </c>
      <c r="H4" s="16">
        <v>37</v>
      </c>
      <c r="I4" s="18">
        <v>5</v>
      </c>
      <c r="J4" s="38">
        <v>1</v>
      </c>
      <c r="K4" s="40">
        <v>0</v>
      </c>
      <c r="L4" s="40">
        <v>0</v>
      </c>
      <c r="M4" s="40">
        <v>8</v>
      </c>
      <c r="N4" s="40">
        <v>75</v>
      </c>
      <c r="O4" s="40">
        <v>201</v>
      </c>
      <c r="P4" s="40">
        <v>386</v>
      </c>
      <c r="Q4" s="40">
        <v>363</v>
      </c>
      <c r="R4" s="40">
        <v>191</v>
      </c>
      <c r="S4" s="40">
        <v>103</v>
      </c>
      <c r="T4" s="40">
        <v>22</v>
      </c>
      <c r="U4" s="40">
        <v>5</v>
      </c>
      <c r="V4" s="44">
        <v>0</v>
      </c>
    </row>
    <row r="5" spans="1:22" s="21" customFormat="1" ht="116.25" customHeight="1" x14ac:dyDescent="0.3">
      <c r="A5" s="7">
        <v>3</v>
      </c>
      <c r="B5" s="4" t="s">
        <v>8</v>
      </c>
      <c r="C5" s="5" t="s">
        <v>9</v>
      </c>
      <c r="D5" s="2">
        <f t="shared" si="0"/>
        <v>336</v>
      </c>
      <c r="E5" s="3" t="s">
        <v>6</v>
      </c>
      <c r="F5" s="16">
        <v>294</v>
      </c>
      <c r="G5" s="16">
        <v>20</v>
      </c>
      <c r="H5" s="16">
        <v>20</v>
      </c>
      <c r="I5" s="18">
        <v>2</v>
      </c>
      <c r="J5" s="38">
        <v>0</v>
      </c>
      <c r="K5" s="40">
        <v>0</v>
      </c>
      <c r="L5" s="40">
        <v>0</v>
      </c>
      <c r="M5" s="40">
        <v>0</v>
      </c>
      <c r="N5" s="40">
        <v>6</v>
      </c>
      <c r="O5" s="40">
        <v>37</v>
      </c>
      <c r="P5" s="40">
        <v>75</v>
      </c>
      <c r="Q5" s="40">
        <v>111</v>
      </c>
      <c r="R5" s="40">
        <v>57</v>
      </c>
      <c r="S5" s="40">
        <v>38</v>
      </c>
      <c r="T5" s="40">
        <v>10</v>
      </c>
      <c r="U5" s="40">
        <v>2</v>
      </c>
      <c r="V5" s="44">
        <v>0</v>
      </c>
    </row>
    <row r="6" spans="1:22" s="21" customFormat="1" ht="116.25" customHeight="1" x14ac:dyDescent="0.3">
      <c r="A6" s="7">
        <v>4</v>
      </c>
      <c r="B6" s="4" t="s">
        <v>10</v>
      </c>
      <c r="C6" s="5" t="s">
        <v>15</v>
      </c>
      <c r="D6" s="2">
        <f t="shared" si="0"/>
        <v>277</v>
      </c>
      <c r="E6" s="3" t="s">
        <v>11</v>
      </c>
      <c r="F6" s="16">
        <v>237</v>
      </c>
      <c r="G6" s="16">
        <v>20</v>
      </c>
      <c r="H6" s="16">
        <v>20</v>
      </c>
      <c r="I6" s="18">
        <v>0</v>
      </c>
      <c r="J6" s="38">
        <v>0</v>
      </c>
      <c r="K6" s="40">
        <v>0</v>
      </c>
      <c r="L6" s="40">
        <v>0</v>
      </c>
      <c r="M6" s="40">
        <v>0</v>
      </c>
      <c r="N6" s="40">
        <v>2</v>
      </c>
      <c r="O6" s="40">
        <v>19</v>
      </c>
      <c r="P6" s="40">
        <v>65</v>
      </c>
      <c r="Q6" s="40">
        <v>89</v>
      </c>
      <c r="R6" s="40">
        <v>58</v>
      </c>
      <c r="S6" s="40">
        <v>35</v>
      </c>
      <c r="T6" s="40">
        <v>7</v>
      </c>
      <c r="U6" s="40">
        <v>2</v>
      </c>
      <c r="V6" s="44">
        <v>0</v>
      </c>
    </row>
    <row r="7" spans="1:22" s="21" customFormat="1" ht="132.6" customHeight="1" x14ac:dyDescent="0.3">
      <c r="A7" s="7">
        <v>5</v>
      </c>
      <c r="B7" s="4" t="s">
        <v>12</v>
      </c>
      <c r="C7" s="6" t="s">
        <v>14</v>
      </c>
      <c r="D7" s="2">
        <f t="shared" si="0"/>
        <v>62</v>
      </c>
      <c r="E7" s="3" t="s">
        <v>6</v>
      </c>
      <c r="F7" s="16">
        <v>56</v>
      </c>
      <c r="G7" s="16">
        <v>5</v>
      </c>
      <c r="H7" s="16">
        <v>1</v>
      </c>
      <c r="I7" s="18">
        <v>0</v>
      </c>
      <c r="J7" s="38">
        <v>0</v>
      </c>
      <c r="K7" s="40">
        <v>0</v>
      </c>
      <c r="L7" s="40">
        <v>0</v>
      </c>
      <c r="M7" s="40">
        <v>0</v>
      </c>
      <c r="N7" s="40">
        <v>1</v>
      </c>
      <c r="O7" s="40">
        <v>8</v>
      </c>
      <c r="P7" s="40">
        <v>23</v>
      </c>
      <c r="Q7" s="40">
        <v>15</v>
      </c>
      <c r="R7" s="40">
        <v>9</v>
      </c>
      <c r="S7" s="40">
        <v>5</v>
      </c>
      <c r="T7" s="40">
        <v>1</v>
      </c>
      <c r="U7" s="40">
        <v>0</v>
      </c>
      <c r="V7" s="44">
        <v>0</v>
      </c>
    </row>
    <row r="8" spans="1:22" s="21" customFormat="1" ht="193.5" customHeight="1" thickBot="1" x14ac:dyDescent="0.35">
      <c r="A8" s="8">
        <v>6</v>
      </c>
      <c r="B8" s="9" t="s">
        <v>19</v>
      </c>
      <c r="C8" s="10" t="s">
        <v>16</v>
      </c>
      <c r="D8" s="11">
        <f t="shared" si="0"/>
        <v>40</v>
      </c>
      <c r="E8" s="19" t="s">
        <v>6</v>
      </c>
      <c r="F8" s="20">
        <v>32</v>
      </c>
      <c r="G8" s="20">
        <v>8</v>
      </c>
      <c r="H8" s="20">
        <v>0</v>
      </c>
      <c r="I8" s="12" t="s">
        <v>21</v>
      </c>
      <c r="J8" s="39">
        <v>0</v>
      </c>
      <c r="K8" s="45">
        <v>0</v>
      </c>
      <c r="L8" s="45">
        <v>0</v>
      </c>
      <c r="M8" s="45">
        <v>0</v>
      </c>
      <c r="N8" s="45">
        <v>3</v>
      </c>
      <c r="O8" s="45">
        <v>5</v>
      </c>
      <c r="P8" s="45">
        <v>10</v>
      </c>
      <c r="Q8" s="45">
        <v>13</v>
      </c>
      <c r="R8" s="45">
        <v>9</v>
      </c>
      <c r="S8" s="45">
        <v>0</v>
      </c>
      <c r="T8" s="45">
        <v>0</v>
      </c>
      <c r="U8" s="45">
        <v>0</v>
      </c>
      <c r="V8" s="46">
        <v>0</v>
      </c>
    </row>
  </sheetData>
  <mergeCells count="2">
    <mergeCell ref="A1:I1"/>
    <mergeCell ref="J1:V1"/>
  </mergeCells>
  <pageMargins left="0.2" right="0.2" top="0.5" bottom="0.5" header="0.3" footer="0.3"/>
  <pageSetup scale="84" orientation="landscape" r:id="rId1"/>
  <ignoredErrors>
    <ignoredError sqref="I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Q40"/>
  <sheetViews>
    <sheetView workbookViewId="0">
      <selection activeCell="T17" sqref="T17"/>
    </sheetView>
  </sheetViews>
  <sheetFormatPr defaultRowHeight="13.8" x14ac:dyDescent="0.3"/>
  <cols>
    <col min="1" max="2" width="8.88671875" style="31"/>
    <col min="3" max="3" width="37.77734375" style="31" bestFit="1" customWidth="1"/>
    <col min="4" max="16384" width="8.88671875" style="31"/>
  </cols>
  <sheetData>
    <row r="3" spans="2:17" s="25" customFormat="1" ht="14.4" customHeight="1" x14ac:dyDescent="0.3">
      <c r="B3" s="26" t="s">
        <v>18</v>
      </c>
      <c r="C3" s="27"/>
      <c r="D3" s="28"/>
      <c r="E3" s="35" t="s">
        <v>26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s="25" customFormat="1" x14ac:dyDescent="0.3">
      <c r="B4" s="29" t="s">
        <v>0</v>
      </c>
      <c r="C4" s="29" t="s">
        <v>1</v>
      </c>
      <c r="D4" s="30" t="s">
        <v>25</v>
      </c>
      <c r="E4" s="30">
        <v>36</v>
      </c>
      <c r="F4" s="30">
        <v>37</v>
      </c>
      <c r="G4" s="30">
        <v>38</v>
      </c>
      <c r="H4" s="30">
        <v>39</v>
      </c>
      <c r="I4" s="30">
        <v>40</v>
      </c>
      <c r="J4" s="30">
        <v>41</v>
      </c>
      <c r="K4" s="30">
        <v>42</v>
      </c>
      <c r="L4" s="30">
        <v>43</v>
      </c>
      <c r="M4" s="30">
        <v>44</v>
      </c>
      <c r="N4" s="30">
        <v>45</v>
      </c>
      <c r="O4" s="30">
        <v>46</v>
      </c>
      <c r="P4" s="30">
        <v>47</v>
      </c>
      <c r="Q4" s="30">
        <v>48</v>
      </c>
    </row>
    <row r="5" spans="2:17" x14ac:dyDescent="0.3">
      <c r="B5" s="33">
        <v>1</v>
      </c>
      <c r="C5" s="34" t="s">
        <v>5</v>
      </c>
      <c r="D5" s="32">
        <f>SUM(E5:Q5)</f>
        <v>2137</v>
      </c>
      <c r="E5" s="32"/>
      <c r="F5" s="32"/>
      <c r="G5" s="32">
        <v>3</v>
      </c>
      <c r="H5" s="32">
        <v>7</v>
      </c>
      <c r="I5" s="32">
        <v>100</v>
      </c>
      <c r="J5" s="32">
        <v>268</v>
      </c>
      <c r="K5" s="32">
        <v>568</v>
      </c>
      <c r="L5" s="32">
        <f>2+650</f>
        <v>652</v>
      </c>
      <c r="M5" s="32">
        <v>316</v>
      </c>
      <c r="N5" s="32">
        <v>154</v>
      </c>
      <c r="O5" s="32">
        <v>58</v>
      </c>
      <c r="P5" s="32">
        <v>9</v>
      </c>
      <c r="Q5" s="32">
        <v>2</v>
      </c>
    </row>
    <row r="6" spans="2:17" x14ac:dyDescent="0.3">
      <c r="B6" s="33">
        <v>2</v>
      </c>
      <c r="C6" s="34" t="s">
        <v>7</v>
      </c>
      <c r="D6" s="32">
        <f t="shared" ref="D6:D10" si="0">SUM(E6:Q6)</f>
        <v>1200</v>
      </c>
      <c r="E6" s="32"/>
      <c r="F6" s="32"/>
      <c r="G6" s="32"/>
      <c r="H6" s="32">
        <v>5</v>
      </c>
      <c r="I6" s="32">
        <v>64</v>
      </c>
      <c r="J6" s="32">
        <v>193</v>
      </c>
      <c r="K6" s="32">
        <v>343</v>
      </c>
      <c r="L6" s="32">
        <v>325</v>
      </c>
      <c r="M6" s="32">
        <v>164</v>
      </c>
      <c r="N6" s="32">
        <v>82</v>
      </c>
      <c r="O6" s="32">
        <v>20</v>
      </c>
      <c r="P6" s="32">
        <v>4</v>
      </c>
      <c r="Q6" s="32"/>
    </row>
    <row r="7" spans="2:17" x14ac:dyDescent="0.3">
      <c r="B7" s="33">
        <v>3</v>
      </c>
      <c r="C7" s="34" t="s">
        <v>8</v>
      </c>
      <c r="D7" s="32">
        <f t="shared" si="0"/>
        <v>294</v>
      </c>
      <c r="E7" s="32"/>
      <c r="F7" s="32"/>
      <c r="G7" s="32"/>
      <c r="H7" s="32"/>
      <c r="I7" s="32">
        <v>6</v>
      </c>
      <c r="J7" s="32">
        <v>32</v>
      </c>
      <c r="K7" s="32">
        <v>63</v>
      </c>
      <c r="L7" s="32">
        <v>100</v>
      </c>
      <c r="M7" s="32">
        <v>50</v>
      </c>
      <c r="N7" s="32">
        <v>33</v>
      </c>
      <c r="O7" s="32">
        <v>9</v>
      </c>
      <c r="P7" s="32">
        <v>1</v>
      </c>
      <c r="Q7" s="32"/>
    </row>
    <row r="8" spans="2:17" x14ac:dyDescent="0.3">
      <c r="B8" s="33">
        <v>4</v>
      </c>
      <c r="C8" s="34" t="s">
        <v>10</v>
      </c>
      <c r="D8" s="32">
        <f t="shared" si="0"/>
        <v>237</v>
      </c>
      <c r="E8" s="32"/>
      <c r="F8" s="32"/>
      <c r="G8" s="32"/>
      <c r="H8" s="32"/>
      <c r="I8" s="32">
        <v>1</v>
      </c>
      <c r="J8" s="32">
        <v>15</v>
      </c>
      <c r="K8" s="32">
        <v>53</v>
      </c>
      <c r="L8" s="32">
        <v>79</v>
      </c>
      <c r="M8" s="32">
        <v>52</v>
      </c>
      <c r="N8" s="32">
        <v>31</v>
      </c>
      <c r="O8" s="32">
        <v>5</v>
      </c>
      <c r="P8" s="32">
        <v>1</v>
      </c>
      <c r="Q8" s="32"/>
    </row>
    <row r="9" spans="2:17" x14ac:dyDescent="0.3">
      <c r="B9" s="33">
        <v>5</v>
      </c>
      <c r="C9" s="34" t="s">
        <v>12</v>
      </c>
      <c r="D9" s="32">
        <f t="shared" si="0"/>
        <v>56</v>
      </c>
      <c r="E9" s="32"/>
      <c r="F9" s="32"/>
      <c r="G9" s="32"/>
      <c r="H9" s="32"/>
      <c r="I9" s="32">
        <v>1</v>
      </c>
      <c r="J9" s="32">
        <v>8</v>
      </c>
      <c r="K9" s="32">
        <v>20</v>
      </c>
      <c r="L9" s="32">
        <v>15</v>
      </c>
      <c r="M9" s="32">
        <v>7</v>
      </c>
      <c r="N9" s="32">
        <v>5</v>
      </c>
      <c r="O9" s="32"/>
      <c r="P9" s="32"/>
      <c r="Q9" s="32"/>
    </row>
    <row r="10" spans="2:17" x14ac:dyDescent="0.3">
      <c r="B10" s="33">
        <v>6</v>
      </c>
      <c r="C10" s="34" t="s">
        <v>19</v>
      </c>
      <c r="D10" s="32">
        <f t="shared" si="0"/>
        <v>32</v>
      </c>
      <c r="E10" s="32"/>
      <c r="F10" s="32"/>
      <c r="G10" s="32"/>
      <c r="H10" s="32"/>
      <c r="I10" s="32"/>
      <c r="J10" s="32">
        <v>5</v>
      </c>
      <c r="K10" s="32">
        <v>9</v>
      </c>
      <c r="L10" s="32">
        <v>12</v>
      </c>
      <c r="M10" s="32">
        <v>6</v>
      </c>
      <c r="N10" s="32"/>
      <c r="O10" s="32"/>
      <c r="P10" s="32"/>
      <c r="Q10" s="32"/>
    </row>
    <row r="13" spans="2:17" s="25" customFormat="1" ht="14.4" customHeight="1" x14ac:dyDescent="0.3">
      <c r="B13" s="26" t="s">
        <v>20</v>
      </c>
      <c r="C13" s="27"/>
      <c r="D13" s="28"/>
      <c r="E13" s="35" t="s">
        <v>26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</row>
    <row r="14" spans="2:17" s="25" customFormat="1" x14ac:dyDescent="0.3">
      <c r="B14" s="29" t="s">
        <v>0</v>
      </c>
      <c r="C14" s="29" t="s">
        <v>1</v>
      </c>
      <c r="D14" s="30" t="s">
        <v>25</v>
      </c>
      <c r="E14" s="30">
        <v>36</v>
      </c>
      <c r="F14" s="30">
        <v>37</v>
      </c>
      <c r="G14" s="30">
        <v>38</v>
      </c>
      <c r="H14" s="30">
        <v>39</v>
      </c>
      <c r="I14" s="30">
        <v>40</v>
      </c>
      <c r="J14" s="30">
        <v>41</v>
      </c>
      <c r="K14" s="30">
        <v>42</v>
      </c>
      <c r="L14" s="30">
        <v>43</v>
      </c>
      <c r="M14" s="30">
        <v>44</v>
      </c>
      <c r="N14" s="30">
        <v>45</v>
      </c>
      <c r="O14" s="30">
        <v>46</v>
      </c>
      <c r="P14" s="30">
        <v>47</v>
      </c>
      <c r="Q14" s="30">
        <v>48</v>
      </c>
    </row>
    <row r="15" spans="2:17" x14ac:dyDescent="0.3">
      <c r="B15" s="33">
        <v>1</v>
      </c>
      <c r="C15" s="34" t="s">
        <v>5</v>
      </c>
      <c r="D15" s="32">
        <f>SUM(E15:Q15)</f>
        <v>210</v>
      </c>
      <c r="E15" s="32"/>
      <c r="F15" s="32"/>
      <c r="G15" s="32"/>
      <c r="H15" s="32"/>
      <c r="I15" s="32">
        <v>5</v>
      </c>
      <c r="J15" s="32">
        <v>10</v>
      </c>
      <c r="K15" s="32">
        <v>25</v>
      </c>
      <c r="L15" s="32">
        <v>60</v>
      </c>
      <c r="M15" s="32">
        <v>60</v>
      </c>
      <c r="N15" s="32">
        <v>35</v>
      </c>
      <c r="O15" s="32">
        <v>10</v>
      </c>
      <c r="P15" s="32">
        <v>5</v>
      </c>
      <c r="Q15" s="32"/>
    </row>
    <row r="16" spans="2:17" x14ac:dyDescent="0.3">
      <c r="B16" s="33">
        <v>2</v>
      </c>
      <c r="C16" s="34" t="s">
        <v>7</v>
      </c>
      <c r="D16" s="32">
        <f t="shared" ref="D16:D20" si="1">SUM(E16:Q16)</f>
        <v>113</v>
      </c>
      <c r="E16" s="32"/>
      <c r="F16" s="32"/>
      <c r="G16" s="32"/>
      <c r="H16" s="32"/>
      <c r="I16" s="32">
        <v>5</v>
      </c>
      <c r="J16" s="32">
        <v>5</v>
      </c>
      <c r="K16" s="32">
        <v>30</v>
      </c>
      <c r="L16" s="32">
        <v>25</v>
      </c>
      <c r="M16" s="32">
        <v>25</v>
      </c>
      <c r="N16" s="32">
        <v>20</v>
      </c>
      <c r="O16" s="32">
        <v>2</v>
      </c>
      <c r="P16" s="32">
        <v>1</v>
      </c>
      <c r="Q16" s="32"/>
    </row>
    <row r="17" spans="2:17" x14ac:dyDescent="0.3">
      <c r="B17" s="33">
        <v>3</v>
      </c>
      <c r="C17" s="34" t="s">
        <v>8</v>
      </c>
      <c r="D17" s="32">
        <f t="shared" si="1"/>
        <v>20</v>
      </c>
      <c r="E17" s="32"/>
      <c r="F17" s="32"/>
      <c r="G17" s="32"/>
      <c r="H17" s="32"/>
      <c r="I17" s="32"/>
      <c r="J17" s="32">
        <v>2</v>
      </c>
      <c r="K17" s="32">
        <v>3</v>
      </c>
      <c r="L17" s="32">
        <v>3</v>
      </c>
      <c r="M17" s="32">
        <v>5</v>
      </c>
      <c r="N17" s="32">
        <v>5</v>
      </c>
      <c r="O17" s="32">
        <v>1</v>
      </c>
      <c r="P17" s="32">
        <v>1</v>
      </c>
      <c r="Q17" s="32"/>
    </row>
    <row r="18" spans="2:17" x14ac:dyDescent="0.3">
      <c r="B18" s="33">
        <v>4</v>
      </c>
      <c r="C18" s="34" t="s">
        <v>10</v>
      </c>
      <c r="D18" s="32">
        <f t="shared" si="1"/>
        <v>20</v>
      </c>
      <c r="E18" s="32"/>
      <c r="F18" s="32"/>
      <c r="G18" s="32"/>
      <c r="H18" s="32"/>
      <c r="I18" s="32">
        <v>1</v>
      </c>
      <c r="J18" s="32">
        <v>1</v>
      </c>
      <c r="K18" s="32">
        <v>3</v>
      </c>
      <c r="L18" s="32">
        <v>4</v>
      </c>
      <c r="M18" s="32">
        <v>4</v>
      </c>
      <c r="N18" s="32">
        <v>4</v>
      </c>
      <c r="O18" s="32">
        <v>2</v>
      </c>
      <c r="P18" s="32">
        <v>1</v>
      </c>
      <c r="Q18" s="32"/>
    </row>
    <row r="19" spans="2:17" x14ac:dyDescent="0.3">
      <c r="B19" s="33">
        <v>5</v>
      </c>
      <c r="C19" s="34" t="s">
        <v>12</v>
      </c>
      <c r="D19" s="32">
        <f t="shared" si="1"/>
        <v>5</v>
      </c>
      <c r="E19" s="32"/>
      <c r="F19" s="32"/>
      <c r="G19" s="32"/>
      <c r="H19" s="32"/>
      <c r="I19" s="32"/>
      <c r="J19" s="32"/>
      <c r="K19" s="32">
        <v>2</v>
      </c>
      <c r="L19" s="32"/>
      <c r="M19" s="32">
        <v>2</v>
      </c>
      <c r="N19" s="32"/>
      <c r="O19" s="32">
        <v>1</v>
      </c>
      <c r="P19" s="32"/>
      <c r="Q19" s="32"/>
    </row>
    <row r="20" spans="2:17" x14ac:dyDescent="0.3">
      <c r="B20" s="33">
        <v>6</v>
      </c>
      <c r="C20" s="34" t="s">
        <v>19</v>
      </c>
      <c r="D20" s="32">
        <f t="shared" si="1"/>
        <v>8</v>
      </c>
      <c r="E20" s="32"/>
      <c r="F20" s="32"/>
      <c r="G20" s="32"/>
      <c r="H20" s="32"/>
      <c r="I20" s="32">
        <v>3</v>
      </c>
      <c r="J20" s="32"/>
      <c r="K20" s="32">
        <v>1</v>
      </c>
      <c r="L20" s="32">
        <v>1</v>
      </c>
      <c r="M20" s="32">
        <v>3</v>
      </c>
      <c r="N20" s="32"/>
      <c r="O20" s="32"/>
      <c r="P20" s="32"/>
      <c r="Q20" s="32"/>
    </row>
    <row r="23" spans="2:17" s="25" customFormat="1" ht="14.4" customHeight="1" x14ac:dyDescent="0.3">
      <c r="B23" s="26" t="s">
        <v>22</v>
      </c>
      <c r="C23" s="27"/>
      <c r="D23" s="28"/>
      <c r="E23" s="35" t="s">
        <v>26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2:17" s="25" customFormat="1" x14ac:dyDescent="0.3">
      <c r="B24" s="29" t="s">
        <v>0</v>
      </c>
      <c r="C24" s="29" t="s">
        <v>1</v>
      </c>
      <c r="D24" s="30" t="s">
        <v>25</v>
      </c>
      <c r="E24" s="30">
        <v>36</v>
      </c>
      <c r="F24" s="30">
        <v>37</v>
      </c>
      <c r="G24" s="30">
        <v>38</v>
      </c>
      <c r="H24" s="30">
        <v>39</v>
      </c>
      <c r="I24" s="30">
        <v>40</v>
      </c>
      <c r="J24" s="30">
        <v>41</v>
      </c>
      <c r="K24" s="30">
        <v>42</v>
      </c>
      <c r="L24" s="30">
        <v>43</v>
      </c>
      <c r="M24" s="30">
        <v>44</v>
      </c>
      <c r="N24" s="30">
        <v>45</v>
      </c>
      <c r="O24" s="30">
        <v>46</v>
      </c>
      <c r="P24" s="30">
        <v>47</v>
      </c>
      <c r="Q24" s="30">
        <v>48</v>
      </c>
    </row>
    <row r="25" spans="2:17" x14ac:dyDescent="0.3">
      <c r="B25" s="33">
        <v>1</v>
      </c>
      <c r="C25" s="34" t="s">
        <v>5</v>
      </c>
      <c r="D25" s="32">
        <f>SUM(E25:Q25)</f>
        <v>41</v>
      </c>
      <c r="E25" s="32">
        <v>1</v>
      </c>
      <c r="F25" s="32"/>
      <c r="G25" s="32"/>
      <c r="H25" s="32">
        <v>3</v>
      </c>
      <c r="I25" s="32">
        <v>6</v>
      </c>
      <c r="J25" s="32">
        <v>4</v>
      </c>
      <c r="K25" s="32">
        <v>13</v>
      </c>
      <c r="L25" s="32">
        <v>10</v>
      </c>
      <c r="M25" s="32">
        <v>4</v>
      </c>
      <c r="N25" s="32"/>
      <c r="O25" s="32"/>
      <c r="P25" s="32"/>
      <c r="Q25" s="32"/>
    </row>
    <row r="26" spans="2:17" x14ac:dyDescent="0.3">
      <c r="B26" s="33">
        <v>2</v>
      </c>
      <c r="C26" s="34" t="s">
        <v>7</v>
      </c>
      <c r="D26" s="32">
        <f t="shared" ref="D26:D30" si="2">SUM(E26:Q26)</f>
        <v>37</v>
      </c>
      <c r="E26" s="32">
        <v>1</v>
      </c>
      <c r="F26" s="32"/>
      <c r="G26" s="32"/>
      <c r="H26" s="32">
        <v>3</v>
      </c>
      <c r="I26" s="32">
        <v>6</v>
      </c>
      <c r="J26" s="32">
        <v>3</v>
      </c>
      <c r="K26" s="32">
        <v>13</v>
      </c>
      <c r="L26" s="32">
        <v>10</v>
      </c>
      <c r="M26" s="32">
        <v>1</v>
      </c>
      <c r="N26" s="32"/>
      <c r="O26" s="32"/>
      <c r="P26" s="32"/>
      <c r="Q26" s="32"/>
    </row>
    <row r="27" spans="2:17" x14ac:dyDescent="0.3">
      <c r="B27" s="33">
        <v>3</v>
      </c>
      <c r="C27" s="34" t="s">
        <v>8</v>
      </c>
      <c r="D27" s="32">
        <f t="shared" si="2"/>
        <v>20</v>
      </c>
      <c r="E27" s="32"/>
      <c r="F27" s="32"/>
      <c r="G27" s="32"/>
      <c r="H27" s="32"/>
      <c r="I27" s="32"/>
      <c r="J27" s="32">
        <v>3</v>
      </c>
      <c r="K27" s="32">
        <v>9</v>
      </c>
      <c r="L27" s="32">
        <v>6</v>
      </c>
      <c r="M27" s="32">
        <v>2</v>
      </c>
      <c r="N27" s="32"/>
      <c r="O27" s="32"/>
      <c r="P27" s="32"/>
      <c r="Q27" s="32"/>
    </row>
    <row r="28" spans="2:17" x14ac:dyDescent="0.3">
      <c r="B28" s="33">
        <v>4</v>
      </c>
      <c r="C28" s="34" t="s">
        <v>10</v>
      </c>
      <c r="D28" s="32">
        <f t="shared" si="2"/>
        <v>20</v>
      </c>
      <c r="E28" s="32"/>
      <c r="F28" s="32"/>
      <c r="G28" s="32"/>
      <c r="H28" s="32"/>
      <c r="I28" s="32"/>
      <c r="J28" s="32">
        <v>3</v>
      </c>
      <c r="K28" s="32">
        <v>9</v>
      </c>
      <c r="L28" s="32">
        <v>6</v>
      </c>
      <c r="M28" s="32">
        <v>2</v>
      </c>
      <c r="N28" s="32"/>
      <c r="O28" s="32"/>
      <c r="P28" s="32"/>
      <c r="Q28" s="32"/>
    </row>
    <row r="29" spans="2:17" x14ac:dyDescent="0.3">
      <c r="B29" s="33">
        <v>5</v>
      </c>
      <c r="C29" s="34" t="s">
        <v>12</v>
      </c>
      <c r="D29" s="32">
        <f t="shared" si="2"/>
        <v>1</v>
      </c>
      <c r="E29" s="32"/>
      <c r="F29" s="32"/>
      <c r="G29" s="32"/>
      <c r="H29" s="32"/>
      <c r="I29" s="32"/>
      <c r="J29" s="32"/>
      <c r="K29" s="32">
        <v>1</v>
      </c>
      <c r="L29" s="32"/>
      <c r="M29" s="32"/>
      <c r="N29" s="32"/>
      <c r="O29" s="32"/>
      <c r="P29" s="32"/>
      <c r="Q29" s="32"/>
    </row>
    <row r="30" spans="2:17" x14ac:dyDescent="0.3">
      <c r="B30" s="33">
        <v>6</v>
      </c>
      <c r="C30" s="34" t="s">
        <v>19</v>
      </c>
      <c r="D30" s="32">
        <f t="shared" si="2"/>
        <v>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3" spans="2:17" s="25" customFormat="1" ht="14.4" customHeight="1" x14ac:dyDescent="0.3">
      <c r="B33" s="26" t="s">
        <v>23</v>
      </c>
      <c r="C33" s="27"/>
      <c r="D33" s="28"/>
      <c r="E33" s="35" t="s">
        <v>26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</row>
    <row r="34" spans="2:17" s="25" customFormat="1" x14ac:dyDescent="0.3">
      <c r="B34" s="29" t="s">
        <v>0</v>
      </c>
      <c r="C34" s="29" t="s">
        <v>1</v>
      </c>
      <c r="D34" s="30" t="s">
        <v>25</v>
      </c>
      <c r="E34" s="30">
        <v>36</v>
      </c>
      <c r="F34" s="30">
        <v>37</v>
      </c>
      <c r="G34" s="30">
        <v>38</v>
      </c>
      <c r="H34" s="30">
        <v>39</v>
      </c>
      <c r="I34" s="30">
        <v>40</v>
      </c>
      <c r="J34" s="30">
        <v>41</v>
      </c>
      <c r="K34" s="30">
        <v>42</v>
      </c>
      <c r="L34" s="30">
        <v>43</v>
      </c>
      <c r="M34" s="30">
        <v>44</v>
      </c>
      <c r="N34" s="30">
        <v>45</v>
      </c>
      <c r="O34" s="30">
        <v>46</v>
      </c>
      <c r="P34" s="30">
        <v>47</v>
      </c>
      <c r="Q34" s="30">
        <v>48</v>
      </c>
    </row>
    <row r="35" spans="2:17" x14ac:dyDescent="0.3">
      <c r="B35" s="33">
        <v>1</v>
      </c>
      <c r="C35" s="34" t="s">
        <v>5</v>
      </c>
      <c r="D35" s="32">
        <f>SUM(E35:Q35)</f>
        <v>6</v>
      </c>
      <c r="E35" s="32"/>
      <c r="F35" s="32"/>
      <c r="G35" s="32"/>
      <c r="H35" s="32"/>
      <c r="I35" s="32"/>
      <c r="J35" s="32"/>
      <c r="K35" s="32"/>
      <c r="L35" s="32">
        <v>4</v>
      </c>
      <c r="M35" s="32">
        <v>1</v>
      </c>
      <c r="N35" s="32">
        <v>1</v>
      </c>
      <c r="O35" s="32"/>
      <c r="P35" s="32"/>
      <c r="Q35" s="32"/>
    </row>
    <row r="36" spans="2:17" x14ac:dyDescent="0.3">
      <c r="B36" s="33">
        <v>2</v>
      </c>
      <c r="C36" s="34" t="s">
        <v>7</v>
      </c>
      <c r="D36" s="32">
        <f t="shared" ref="D36:D40" si="3">SUM(E36:Q36)</f>
        <v>5</v>
      </c>
      <c r="E36" s="32"/>
      <c r="F36" s="32"/>
      <c r="G36" s="32"/>
      <c r="H36" s="32"/>
      <c r="I36" s="32"/>
      <c r="J36" s="32"/>
      <c r="K36" s="32"/>
      <c r="L36" s="32">
        <v>3</v>
      </c>
      <c r="M36" s="32">
        <v>1</v>
      </c>
      <c r="N36" s="32">
        <v>1</v>
      </c>
      <c r="O36" s="32"/>
      <c r="P36" s="32"/>
      <c r="Q36" s="32"/>
    </row>
    <row r="37" spans="2:17" x14ac:dyDescent="0.3">
      <c r="B37" s="33">
        <v>3</v>
      </c>
      <c r="C37" s="34" t="s">
        <v>8</v>
      </c>
      <c r="D37" s="32">
        <f t="shared" si="3"/>
        <v>2</v>
      </c>
      <c r="E37" s="32"/>
      <c r="F37" s="32"/>
      <c r="G37" s="32"/>
      <c r="H37" s="32"/>
      <c r="I37" s="32"/>
      <c r="J37" s="32"/>
      <c r="K37" s="32"/>
      <c r="L37" s="32">
        <v>2</v>
      </c>
      <c r="M37" s="32"/>
      <c r="N37" s="32"/>
      <c r="O37" s="32"/>
      <c r="P37" s="32"/>
      <c r="Q37" s="32"/>
    </row>
    <row r="38" spans="2:17" x14ac:dyDescent="0.3">
      <c r="B38" s="33">
        <v>4</v>
      </c>
      <c r="C38" s="34" t="s">
        <v>10</v>
      </c>
      <c r="D38" s="32">
        <f t="shared" si="3"/>
        <v>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2:17" x14ac:dyDescent="0.3">
      <c r="B39" s="33">
        <v>5</v>
      </c>
      <c r="C39" s="34" t="s">
        <v>12</v>
      </c>
      <c r="D39" s="32">
        <f t="shared" si="3"/>
        <v>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2:17" x14ac:dyDescent="0.3">
      <c r="B40" s="33">
        <v>6</v>
      </c>
      <c r="C40" s="34" t="s">
        <v>19</v>
      </c>
      <c r="D40" s="32">
        <f t="shared" si="3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</sheetData>
  <mergeCells count="8">
    <mergeCell ref="B33:D33"/>
    <mergeCell ref="E33:Q33"/>
    <mergeCell ref="B3:D3"/>
    <mergeCell ref="E3:Q3"/>
    <mergeCell ref="B23:D23"/>
    <mergeCell ref="E23:Q23"/>
    <mergeCell ref="B13:D13"/>
    <mergeCell ref="E13:Q1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სპეც ფეხსაცმელები </vt:lpstr>
      <vt:lpstr>ზომები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2019-03-01T08:54:48Z</dcterms:created>
  <dcterms:modified xsi:type="dcterms:W3CDTF">2020-12-23T07:11:30Z</dcterms:modified>
</cp:coreProperties>
</file>